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 firstSheet="1" activeTab="1"/>
  </bookViews>
  <sheets>
    <sheet name="Foglio2" sheetId="3" r:id="rId1"/>
    <sheet name="Estero riepilogo" sheetId="15" r:id="rId2"/>
  </sheets>
  <calcPr calcId="125725"/>
  <pivotCaches>
    <pivotCache cacheId="0" r:id="rId3"/>
  </pivotCaches>
</workbook>
</file>

<file path=xl/calcChain.xml><?xml version="1.0" encoding="utf-8"?>
<calcChain xmlns="http://schemas.openxmlformats.org/spreadsheetml/2006/main">
  <c r="S8" i="15"/>
  <c r="S7"/>
  <c r="S6"/>
  <c r="S5"/>
  <c r="S4"/>
  <c r="S36"/>
  <c r="S35"/>
  <c r="S34"/>
  <c r="S33"/>
  <c r="S32"/>
  <c r="S31"/>
  <c r="S30"/>
  <c r="S29"/>
  <c r="S28"/>
  <c r="S27"/>
  <c r="S26"/>
  <c r="S25"/>
  <c r="S24"/>
  <c r="S23"/>
</calcChain>
</file>

<file path=xl/sharedStrings.xml><?xml version="1.0" encoding="utf-8"?>
<sst xmlns="http://schemas.openxmlformats.org/spreadsheetml/2006/main" count="152" uniqueCount="60">
  <si>
    <t>RIPARTIZIONE</t>
  </si>
  <si>
    <t>PD</t>
  </si>
  <si>
    <t>MONTI ITALIA</t>
  </si>
  <si>
    <t>PDL</t>
  </si>
  <si>
    <t>MAIE</t>
  </si>
  <si>
    <t>M5S</t>
  </si>
  <si>
    <t>USEI</t>
  </si>
  <si>
    <t>ITAL.LIBERTA'</t>
  </si>
  <si>
    <t>SEL</t>
  </si>
  <si>
    <t>RIV. CIV.</t>
  </si>
  <si>
    <t>U. IT. SUDAMER.</t>
  </si>
  <si>
    <t>FARE FID</t>
  </si>
  <si>
    <t>P.COMUNISTA</t>
  </si>
  <si>
    <t>INS. ITALIANI</t>
  </si>
  <si>
    <t>EUROPA</t>
  </si>
  <si>
    <t>AMERICA MERIDIONALE</t>
  </si>
  <si>
    <t>AMERICA SETTENTRIONALE E CENTRALE</t>
  </si>
  <si>
    <t>AFRICA, ASIA, OCEANIA E ANTARTIDE</t>
  </si>
  <si>
    <t>Totale complessivo</t>
  </si>
  <si>
    <t>Dati</t>
  </si>
  <si>
    <t xml:space="preserve"> ISCRITTI</t>
  </si>
  <si>
    <t xml:space="preserve"> VOTANTI</t>
  </si>
  <si>
    <t xml:space="preserve"> VOTANTI %</t>
  </si>
  <si>
    <t xml:space="preserve"> VOTI VALIDI</t>
  </si>
  <si>
    <t xml:space="preserve"> VOTI VALIDI %</t>
  </si>
  <si>
    <t xml:space="preserve"> SCHEDE BIANCHE</t>
  </si>
  <si>
    <t xml:space="preserve"> SCHEDE BIANCHE %</t>
  </si>
  <si>
    <t xml:space="preserve"> SCHEDE E VOTI NULLI</t>
  </si>
  <si>
    <t xml:space="preserve"> SCHEDE E VOTI NULLI %</t>
  </si>
  <si>
    <t>Partito</t>
  </si>
  <si>
    <t>Somma di Contestati Ass.</t>
  </si>
  <si>
    <t>Somma di Voti Totali</t>
  </si>
  <si>
    <t>Validi</t>
  </si>
  <si>
    <t>Cont e Ass</t>
  </si>
  <si>
    <t>Totali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</si>
  <si>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</si>
  <si>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</si>
  <si>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</si>
  <si>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</si>
  <si>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</si>
  <si>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</si>
  <si>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</si>
  <si>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</si>
  <si>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</si>
  <si>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</si>
  <si>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</si>
  <si>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</si>
  <si>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</si>
  <si>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</si>
  <si>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</si>
  <si>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</si>
  <si>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</si>
  <si>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</si>
  <si>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     </t>
  </si>
  <si>
    <t>contestati residui</t>
  </si>
  <si>
    <t>VOTI VALIDI</t>
  </si>
  <si>
    <t>compresi contestati e assegnari UCC</t>
  </si>
  <si>
    <t>ELETTORI</t>
  </si>
  <si>
    <t xml:space="preserve">SCHEDE E VOTI NULLI </t>
  </si>
  <si>
    <t xml:space="preserve">schede nulle  e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</si>
</sst>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pivotButton="1" applyBorder="1"/>
    <xf numFmtId="0" fontId="0" fillId="0" borderId="4" xfId="0" applyBorder="1"/>
    <xf numFmtId="0" fontId="0" fillId="0" borderId="5" xfId="0" applyBorder="1"/>
    <xf numFmtId="0" fontId="0" fillId="0" borderId="1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Border="1"/>
    <xf numFmtId="0" fontId="0" fillId="0" borderId="6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9" xfId="0" applyBorder="1"/>
    <xf numFmtId="0" fontId="0" fillId="0" borderId="9" xfId="0" applyNumberFormat="1" applyBorder="1"/>
    <xf numFmtId="0" fontId="0" fillId="0" borderId="0" xfId="0" applyNumberFormat="1"/>
    <xf numFmtId="0" fontId="0" fillId="0" borderId="10" xfId="0" applyNumberFormat="1" applyBorder="1"/>
    <xf numFmtId="3" fontId="0" fillId="0" borderId="4" xfId="0" applyNumberFormat="1" applyBorder="1"/>
    <xf numFmtId="0" fontId="0" fillId="2" borderId="0" xfId="0" applyFill="1" applyBorder="1"/>
    <xf numFmtId="0" fontId="2" fillId="0" borderId="0" xfId="0" applyFont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/>
    <xf numFmtId="3" fontId="2" fillId="0" borderId="11" xfId="0" applyNumberFormat="1" applyFont="1" applyBorder="1"/>
    <xf numFmtId="3" fontId="2" fillId="2" borderId="0" xfId="0" applyNumberFormat="1" applyFont="1" applyFill="1" applyBorder="1"/>
    <xf numFmtId="3" fontId="2" fillId="2" borderId="22" xfId="0" applyNumberFormat="1" applyFont="1" applyFill="1" applyBorder="1"/>
    <xf numFmtId="3" fontId="2" fillId="0" borderId="17" xfId="0" applyNumberFormat="1" applyFont="1" applyBorder="1"/>
    <xf numFmtId="3" fontId="2" fillId="2" borderId="23" xfId="0" applyNumberFormat="1" applyFont="1" applyFill="1" applyBorder="1"/>
    <xf numFmtId="0" fontId="2" fillId="0" borderId="20" xfId="0" applyFont="1" applyBorder="1"/>
    <xf numFmtId="0" fontId="2" fillId="0" borderId="23" xfId="0" applyFont="1" applyBorder="1"/>
    <xf numFmtId="3" fontId="2" fillId="0" borderId="0" xfId="0" applyNumberFormat="1" applyFont="1" applyBorder="1"/>
    <xf numFmtId="0" fontId="2" fillId="0" borderId="22" xfId="0" applyFont="1" applyBorder="1"/>
    <xf numFmtId="0" fontId="2" fillId="0" borderId="24" xfId="0" applyFont="1" applyBorder="1"/>
    <xf numFmtId="3" fontId="2" fillId="0" borderId="21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0" fontId="2" fillId="0" borderId="0" xfId="0" applyFont="1" applyBorder="1"/>
    <xf numFmtId="10" fontId="2" fillId="0" borderId="0" xfId="0" applyNumberFormat="1" applyFont="1" applyBorder="1"/>
    <xf numFmtId="10" fontId="2" fillId="0" borderId="20" xfId="0" applyNumberFormat="1" applyFont="1" applyBorder="1"/>
    <xf numFmtId="0" fontId="2" fillId="0" borderId="17" xfId="0" applyFont="1" applyBorder="1"/>
    <xf numFmtId="0" fontId="2" fillId="0" borderId="18" xfId="0" applyFont="1" applyBorder="1"/>
    <xf numFmtId="10" fontId="2" fillId="0" borderId="25" xfId="0" applyNumberFormat="1" applyFont="1" applyBorder="1"/>
    <xf numFmtId="0" fontId="2" fillId="0" borderId="16" xfId="0" applyFont="1" applyBorder="1"/>
    <xf numFmtId="10" fontId="2" fillId="0" borderId="17" xfId="0" applyNumberFormat="1" applyFont="1" applyBorder="1"/>
    <xf numFmtId="10" fontId="2" fillId="2" borderId="0" xfId="0" applyNumberFormat="1" applyFont="1" applyFill="1" applyBorder="1"/>
    <xf numFmtId="10" fontId="2" fillId="0" borderId="0" xfId="0" applyNumberFormat="1" applyFont="1"/>
    <xf numFmtId="0" fontId="3" fillId="0" borderId="0" xfId="0" applyFont="1"/>
    <xf numFmtId="0" fontId="3" fillId="0" borderId="11" xfId="0" applyFont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2" fillId="2" borderId="22" xfId="0" applyFont="1" applyFill="1" applyBorder="1"/>
    <xf numFmtId="3" fontId="2" fillId="2" borderId="20" xfId="0" applyNumberFormat="1" applyFont="1" applyFill="1" applyBorder="1"/>
    <xf numFmtId="3" fontId="2" fillId="0" borderId="18" xfId="0" applyNumberFormat="1" applyFont="1" applyBorder="1"/>
    <xf numFmtId="0" fontId="2" fillId="0" borderId="15" xfId="0" applyFont="1" applyBorder="1"/>
    <xf numFmtId="0" fontId="2" fillId="2" borderId="20" xfId="0" applyFont="1" applyFill="1" applyBorder="1"/>
    <xf numFmtId="3" fontId="2" fillId="0" borderId="15" xfId="0" applyNumberFormat="1" applyFont="1" applyBorder="1"/>
    <xf numFmtId="0" fontId="3" fillId="0" borderId="11" xfId="0" applyFont="1" applyBorder="1"/>
    <xf numFmtId="0" fontId="3" fillId="2" borderId="20" xfId="0" applyFont="1" applyFill="1" applyBorder="1"/>
    <xf numFmtId="3" fontId="3" fillId="0" borderId="11" xfId="0" applyNumberFormat="1" applyFont="1" applyBorder="1"/>
    <xf numFmtId="3" fontId="3" fillId="2" borderId="20" xfId="0" applyNumberFormat="1" applyFont="1" applyFill="1" applyBorder="1"/>
    <xf numFmtId="3" fontId="0" fillId="0" borderId="0" xfId="0" applyNumberFormat="1"/>
    <xf numFmtId="0" fontId="4" fillId="0" borderId="0" xfId="0" applyFont="1"/>
    <xf numFmtId="0" fontId="4" fillId="2" borderId="0" xfId="0" applyFont="1" applyFill="1" applyBorder="1"/>
    <xf numFmtId="3" fontId="4" fillId="0" borderId="0" xfId="0" applyNumberFormat="1" applyFont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Font="1"/>
  </cellXfs>
  <cellStyles count="1">
    <cellStyle name="Normale" xfId="0" builtinId="0"/>
  </cellStyles>
  <dxfs count="46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4" formatCode="0.00%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4" formatCode="0.00%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4" formatCode="0.00%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E00_Riepilogo_Estero_conNOT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Fiaschetti" refreshedDate="42202.506305439812" createdVersion="1" refreshedVersion="2" recordCount="5" upgradeOnRefresh="1">
  <cacheSource type="worksheet">
    <worksheetSource ref="B1:L6" sheet="DatiInternazionali" r:id="rId2"/>
  </cacheSource>
  <cacheFields count="11">
    <cacheField name="RIPARTIZIONE" numFmtId="0">
      <sharedItems count="5">
        <s v="EUROPA"/>
        <s v="AMERICA MERIDIONALE"/>
        <s v="AMERICA SETTENTRIONALE E CENTRALE"/>
        <s v="AFRICA, ASIA, OCEANIA E ANTARTIDE"/>
        <s v=""/>
      </sharedItems>
    </cacheField>
    <cacheField name="NUMERO URNE" numFmtId="0">
      <sharedItems containsSemiMixedTypes="0" containsString="0" containsNumber="1" containsInteger="1" minValue="133" maxValue="1467" count="5">
        <n v="714"/>
        <n v="481"/>
        <n v="133"/>
        <n v="139"/>
        <n v="1467"/>
      </sharedItems>
    </cacheField>
    <cacheField name="ISCRITTI" numFmtId="0">
      <sharedItems containsSemiMixedTypes="0" containsString="0" containsNumber="1" containsInteger="1" minValue="181212" maxValue="3436402" count="5">
        <n v="1867293"/>
        <n v="1064778"/>
        <n v="323119"/>
        <n v="181212"/>
        <n v="3436402"/>
      </sharedItems>
    </cacheField>
    <cacheField name="VOTANTI" numFmtId="0">
      <sharedItems containsSemiMixedTypes="0" containsString="0" containsNumber="1" containsInteger="1" minValue="56208" maxValue="1107910" count="5">
        <n v="580824"/>
        <n v="375040"/>
        <n v="95838"/>
        <n v="56208"/>
        <n v="1107910"/>
      </sharedItems>
    </cacheField>
    <cacheField name="VOTANTI %" numFmtId="0">
      <sharedItems containsSemiMixedTypes="0" containsString="0" containsNumber="1" minValue="0.29660279958776797" maxValue="0.35222365601092398" count="5">
        <n v="0.31105134545033902"/>
        <n v="0.35222365601092398"/>
        <n v="0.29660279958776797"/>
        <n v="0.31017813389841697"/>
        <n v="0.322404072631782"/>
      </sharedItems>
    </cacheField>
    <cacheField name="VOTI VALIDI" numFmtId="0">
      <sharedItems containsSemiMixedTypes="0" containsString="0" containsNumber="1" containsInteger="1" minValue="47757" maxValue="982376" count="5">
        <n v="523165"/>
        <n v="330062"/>
        <n v="81392"/>
        <n v="47757"/>
        <n v="982376"/>
      </sharedItems>
    </cacheField>
    <cacheField name="VOTI VALIDI %" numFmtId="0">
      <sharedItems containsSemiMixedTypes="0" containsString="0" containsNumber="1" minValue="0.84926647050230597" maxValue="0.90072896436786398" count="5">
        <n v="0.90072896436786398"/>
        <n v="0.88007145904436901"/>
        <n v="0.84926647050230597"/>
        <n v="0.84964773697694296"/>
        <n v="0.88669296242474605"/>
      </sharedItems>
    </cacheField>
    <cacheField name="SCHEDE BIANCHE" numFmtId="0">
      <sharedItems containsSemiMixedTypes="0" containsString="0" containsNumber="1" containsInteger="1" minValue="740" maxValue="16445" count="5">
        <n v="7612"/>
        <n v="7128"/>
        <n v="965"/>
        <n v="740"/>
        <n v="16445"/>
      </sharedItems>
    </cacheField>
    <cacheField name="SCHEDE BIANCHE %" numFmtId="0">
      <sharedItems containsSemiMixedTypes="0" containsString="0" containsNumber="1" minValue="1.00690748972224E-2" maxValue="1.9005972696245699E-2" count="5">
        <n v="1.3105519055686399E-2"/>
        <n v="1.9005972696245699E-2"/>
        <n v="1.00690748972224E-2"/>
        <n v="1.3165385710219199E-2"/>
        <n v="1.48432634419763E-2"/>
      </sharedItems>
    </cacheField>
    <cacheField name="SCHEDE E VOTI NULLI" numFmtId="0">
      <sharedItems containsSemiMixedTypes="0" containsString="0" containsNumber="1" containsInteger="1" minValue="7711" maxValue="109694" count="5">
        <n v="50047"/>
        <n v="38217"/>
        <n v="13719"/>
        <n v="7711"/>
        <n v="109694"/>
      </sharedItems>
    </cacheField>
    <cacheField name="SCHEDE E VOTI NULLI %" numFmtId="0">
      <sharedItems containsSemiMixedTypes="0" containsString="0" containsNumber="1" minValue="8.6165516576449996E-2" maxValue="0.14314781193263601" count="5">
        <n v="8.6165516576449996E-2"/>
        <n v="0.101901130546075"/>
        <n v="0.14314781193263601"/>
        <n v="0.13718687731283799"/>
        <n v="9.9009847370273796E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  <x v="1"/>
  </r>
  <r>
    <x v="2"/>
    <x v="2"/>
    <x v="2"/>
    <x v="2"/>
    <x v="2"/>
    <x v="2"/>
    <x v="2"/>
    <x v="2"/>
    <x v="2"/>
    <x v="2"/>
    <x v="2"/>
  </r>
  <r>
    <x v="3"/>
    <x v="3"/>
    <x v="3"/>
    <x v="3"/>
    <x v="3"/>
    <x v="3"/>
    <x v="3"/>
    <x v="3"/>
    <x v="3"/>
    <x v="3"/>
    <x v="3"/>
  </r>
  <r>
    <x v="4"/>
    <x v="4"/>
    <x v="4"/>
    <x v="4"/>
    <x v="4"/>
    <x v="4"/>
    <x v="4"/>
    <x v="4"/>
    <x v="4"/>
    <x v="4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_pivot2" cacheId="0" dataOnRows="1" applyNumberFormats="0" applyBorderFormats="0" applyFontFormats="0" applyPatternFormats="0" applyAlignmentFormats="0" applyWidthHeightFormats="1" dataCaption="Dati" updatedVersion="2" showMemberPropertyTips="0" useAutoFormatting="1" itemPrintTitles="1" createdVersion="1" indent="0" compact="0" compactData="0" gridDropZones="1">
  <location ref="A3:G13" firstHeaderRow="1" firstDataRow="2" firstDataCol="1"/>
  <pivotFields count="11">
    <pivotField axis="axisCol" compact="0" outline="0" subtotalTop="0" showAll="0" includeNewItemsInFilter="1">
      <items count="6">
        <item x="4"/>
        <item x="3"/>
        <item x="1"/>
        <item x="2"/>
        <item x="0"/>
        <item t="default"/>
      </items>
    </pivotField>
    <pivotField compact="0" numFmtId="3" outline="0" subtotalTop="0" showAll="0" includeNewItemsInFilter="1"/>
    <pivotField dataField="1" compact="0" numFmtId="3" outline="0" subtotalTop="0" showAll="0" includeNewItemsInFilter="1">
      <items count="6">
        <item x="3"/>
        <item x="2"/>
        <item x="1"/>
        <item x="0"/>
        <item x="4"/>
        <item t="default"/>
      </items>
    </pivotField>
    <pivotField dataField="1" compact="0" numFmtId="3" outline="0" subtotalTop="0" showAll="0" includeNewItemsInFilter="1">
      <items count="6">
        <item x="3"/>
        <item x="2"/>
        <item x="1"/>
        <item x="0"/>
        <item x="4"/>
        <item t="default"/>
      </items>
    </pivotField>
    <pivotField dataField="1" compact="0" numFmtId="10" outline="0" subtotalTop="0" showAll="0" includeNewItemsInFilter="1"/>
    <pivotField dataField="1" compact="0" numFmtId="3" outline="0" subtotalTop="0" showAll="0" includeNewItemsInFilter="1"/>
    <pivotField dataField="1" compact="0" numFmtId="10" outline="0" subtotalTop="0" showAll="0" includeNewItemsInFilter="1"/>
    <pivotField dataField="1" compact="0" numFmtId="3" outline="0" subtotalTop="0" showAll="0" includeNewItemsInFilter="1"/>
    <pivotField dataField="1" compact="0" numFmtId="10" outline="0" subtotalTop="0" showAll="0" includeNewItemsInFilter="1"/>
    <pivotField dataField="1" compact="0" numFmtId="3" outline="0" subtotalTop="0" showAll="0" includeNewItemsInFilter="1"/>
    <pivotField dataField="1" compact="0" numFmtId="10" outline="0" subtotalTop="0" showAll="0" includeNewItemsInFilter="1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9">
    <dataField name=" ISCRITTI" fld="2" baseField="0" baseItem="0"/>
    <dataField name=" VOTANTI" fld="3" baseField="0" baseItem="0"/>
    <dataField name=" VOTANTI %" fld="4" baseField="0" baseItem="0"/>
    <dataField name=" VOTI VALIDI" fld="5" baseField="0" baseItem="0"/>
    <dataField name=" VOTI VALIDI %" fld="6" baseField="0" baseItem="0"/>
    <dataField name=" SCHEDE BIANCHE" fld="7" baseField="0" baseItem="0"/>
    <dataField name=" SCHEDE BIANCHE %" fld="8" baseField="0" baseItem="0"/>
    <dataField name=" SCHEDE E VOTI NULLI" fld="9" baseField="0" baseItem="0"/>
    <dataField name=" SCHEDE E VOTI NULLI %" fld="10" baseField="0" baseItem="0"/>
  </dataFields>
  <formats count="1">
    <format dxfId="45">
      <pivotArea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format>
  </formats>
  <pivotTableStyleInfo showRowHeaders="1" showColHeaders="1" showRowStripes="0" showColStripes="0" showLastColumn="1"/>
</pivotTableDefinition>
</file>

<file path=xl/tables/table1.xml><?xml version="1.0" encoding="utf-8"?>
<table xmlns="http://schemas.openxmlformats.org/spreadsheetml/2006/main" id="2" name="Tabella2" displayName="Tabella2" ref="A22:S35" totalsRowShown="0" headerRowDxfId="44" dataDxfId="42" headerRowBorderDxfId="43" tableBorderDxfId="41" totalsRowBorderDxfId="40">
  <tableColumns count="19">
    <tableColumn id="1" name=" " dataDxfId="39"/>
    <tableColumn id="19" name="                        " dataDxfId="38"/>
    <tableColumn id="2" name="  " dataDxfId="37"/>
    <tableColumn id="3" name="   " dataDxfId="36"/>
    <tableColumn id="4" name="    " dataDxfId="35"/>
    <tableColumn id="5" name="     " dataDxfId="34"/>
    <tableColumn id="6" name="      " dataDxfId="33"/>
    <tableColumn id="7" name="       " dataDxfId="32"/>
    <tableColumn id="8" name="        " dataDxfId="31"/>
    <tableColumn id="9" name="         " dataDxfId="30"/>
    <tableColumn id="10" name="          " dataDxfId="29"/>
    <tableColumn id="11" name="           " dataDxfId="28"/>
    <tableColumn id="12" name="            " dataDxfId="27"/>
    <tableColumn id="13" name="             " dataDxfId="26"/>
    <tableColumn id="14" name="              " dataDxfId="25"/>
    <tableColumn id="15" name="               " dataDxfId="24"/>
    <tableColumn id="16" name="                " dataDxfId="23"/>
    <tableColumn id="17" name="                 " dataDxfId="22"/>
    <tableColumn id="18" name="                  " dataDxfId="21">
      <calculatedColumnFormula>E23+I23+M23+Q23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Tabella1" displayName="Tabella1" ref="A3:S14" totalsRowShown="0" headerRowDxfId="20" dataDxfId="19">
  <tableColumns count="19">
    <tableColumn id="1" name=" " dataDxfId="18"/>
    <tableColumn id="2" name="                        " dataDxfId="17"/>
    <tableColumn id="3" name="  " dataDxfId="16"/>
    <tableColumn id="4" name="   " dataDxfId="15"/>
    <tableColumn id="5" name="    " dataDxfId="14"/>
    <tableColumn id="6" name="     " dataDxfId="13"/>
    <tableColumn id="7" name="      " dataDxfId="12"/>
    <tableColumn id="8" name="       " dataDxfId="11"/>
    <tableColumn id="9" name="        " dataDxfId="10"/>
    <tableColumn id="10" name="         " dataDxfId="9"/>
    <tableColumn id="11" name="          " dataDxfId="8"/>
    <tableColumn id="12" name="           " dataDxfId="7"/>
    <tableColumn id="13" name="            " dataDxfId="6"/>
    <tableColumn id="14" name="             " dataDxfId="5"/>
    <tableColumn id="15" name="              " dataDxfId="4"/>
    <tableColumn id="16" name="               " dataDxfId="3"/>
    <tableColumn id="17" name="                " dataDxfId="2"/>
    <tableColumn id="18" name="                 " dataDxfId="1"/>
    <tableColumn id="19" name="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13"/>
  <sheetViews>
    <sheetView workbookViewId="0">
      <selection activeCell="B13" activeCellId="3" sqref="B7 B9 B11 B13"/>
    </sheetView>
  </sheetViews>
  <sheetFormatPr defaultRowHeight="12.75"/>
  <cols>
    <col min="1" max="1" width="32.85546875" bestFit="1" customWidth="1"/>
    <col min="2" max="2" width="15.85546875" customWidth="1"/>
    <col min="3" max="3" width="26.5703125" customWidth="1"/>
    <col min="4" max="4" width="29" customWidth="1"/>
    <col min="5" max="5" width="24.28515625" customWidth="1"/>
    <col min="6" max="6" width="27.42578125" customWidth="1"/>
    <col min="7" max="7" width="16.85546875" bestFit="1" customWidth="1"/>
  </cols>
  <sheetData>
    <row r="3" spans="1:7">
      <c r="A3" s="1"/>
      <c r="B3" s="4" t="s">
        <v>0</v>
      </c>
      <c r="C3" s="2"/>
      <c r="D3" s="2"/>
      <c r="E3" s="2"/>
      <c r="F3" s="2"/>
      <c r="G3" s="3"/>
    </row>
    <row r="4" spans="1:7">
      <c r="A4" s="4" t="s">
        <v>19</v>
      </c>
      <c r="B4" s="1"/>
      <c r="C4" s="5" t="s">
        <v>17</v>
      </c>
      <c r="D4" s="5" t="s">
        <v>15</v>
      </c>
      <c r="E4" s="5" t="s">
        <v>16</v>
      </c>
      <c r="F4" s="5" t="s">
        <v>14</v>
      </c>
      <c r="G4" s="6" t="s">
        <v>18</v>
      </c>
    </row>
    <row r="5" spans="1:7">
      <c r="A5" s="1" t="s">
        <v>20</v>
      </c>
      <c r="B5" s="7">
        <v>3436402</v>
      </c>
      <c r="C5" s="18">
        <v>181212</v>
      </c>
      <c r="D5" s="8">
        <v>1064778</v>
      </c>
      <c r="E5" s="8">
        <v>323119</v>
      </c>
      <c r="F5" s="8">
        <v>1867293</v>
      </c>
      <c r="G5" s="9">
        <v>6872804</v>
      </c>
    </row>
    <row r="6" spans="1:7">
      <c r="A6" s="14" t="s">
        <v>21</v>
      </c>
      <c r="B6" s="15">
        <v>1107910</v>
      </c>
      <c r="C6" s="16">
        <v>56208</v>
      </c>
      <c r="D6" s="16">
        <v>375040</v>
      </c>
      <c r="E6" s="16">
        <v>95838</v>
      </c>
      <c r="F6" s="16">
        <v>580824</v>
      </c>
      <c r="G6" s="17">
        <v>2215820</v>
      </c>
    </row>
    <row r="7" spans="1:7">
      <c r="A7" s="14" t="s">
        <v>22</v>
      </c>
      <c r="B7" s="15">
        <v>0.322404072631782</v>
      </c>
      <c r="C7" s="16">
        <v>0.31017813389841697</v>
      </c>
      <c r="D7" s="16">
        <v>0.35222365601092398</v>
      </c>
      <c r="E7" s="16">
        <v>0.29660279958776797</v>
      </c>
      <c r="F7" s="16">
        <v>0.31105134545033902</v>
      </c>
      <c r="G7" s="17">
        <v>1.5924600075792299</v>
      </c>
    </row>
    <row r="8" spans="1:7">
      <c r="A8" s="14" t="s">
        <v>23</v>
      </c>
      <c r="B8" s="15">
        <v>982376</v>
      </c>
      <c r="C8" s="16">
        <v>47757</v>
      </c>
      <c r="D8" s="16">
        <v>330062</v>
      </c>
      <c r="E8" s="16">
        <v>81392</v>
      </c>
      <c r="F8" s="16">
        <v>523165</v>
      </c>
      <c r="G8" s="17">
        <v>1964752</v>
      </c>
    </row>
    <row r="9" spans="1:7">
      <c r="A9" s="14" t="s">
        <v>24</v>
      </c>
      <c r="B9" s="15">
        <v>0.88669296242474605</v>
      </c>
      <c r="C9" s="16">
        <v>0.84964773697694296</v>
      </c>
      <c r="D9" s="16">
        <v>0.88007145904436901</v>
      </c>
      <c r="E9" s="16">
        <v>0.84926647050230597</v>
      </c>
      <c r="F9" s="16">
        <v>0.90072896436786398</v>
      </c>
      <c r="G9" s="17">
        <v>4.3664075933162279</v>
      </c>
    </row>
    <row r="10" spans="1:7">
      <c r="A10" s="14" t="s">
        <v>25</v>
      </c>
      <c r="B10" s="15">
        <v>16445</v>
      </c>
      <c r="C10" s="16">
        <v>740</v>
      </c>
      <c r="D10" s="16">
        <v>7128</v>
      </c>
      <c r="E10" s="16">
        <v>965</v>
      </c>
      <c r="F10" s="16">
        <v>7612</v>
      </c>
      <c r="G10" s="17">
        <v>32890</v>
      </c>
    </row>
    <row r="11" spans="1:7">
      <c r="A11" s="14" t="s">
        <v>26</v>
      </c>
      <c r="B11" s="15">
        <v>1.48432634419763E-2</v>
      </c>
      <c r="C11" s="16">
        <v>1.3165385710219199E-2</v>
      </c>
      <c r="D11" s="16">
        <v>1.9005972696245699E-2</v>
      </c>
      <c r="E11" s="16">
        <v>1.00690748972224E-2</v>
      </c>
      <c r="F11" s="16">
        <v>1.3105519055686399E-2</v>
      </c>
      <c r="G11" s="17">
        <v>7.0189215801349999E-2</v>
      </c>
    </row>
    <row r="12" spans="1:7">
      <c r="A12" s="14" t="s">
        <v>27</v>
      </c>
      <c r="B12" s="15">
        <v>109694</v>
      </c>
      <c r="C12" s="16">
        <v>7711</v>
      </c>
      <c r="D12" s="16">
        <v>38217</v>
      </c>
      <c r="E12" s="16">
        <v>13719</v>
      </c>
      <c r="F12" s="16">
        <v>50047</v>
      </c>
      <c r="G12" s="17">
        <v>219388</v>
      </c>
    </row>
    <row r="13" spans="1:7">
      <c r="A13" s="10" t="s">
        <v>28</v>
      </c>
      <c r="B13" s="11">
        <v>9.9009847370273796E-2</v>
      </c>
      <c r="C13" s="12">
        <v>0.13718687731283799</v>
      </c>
      <c r="D13" s="12">
        <v>0.101901130546075</v>
      </c>
      <c r="E13" s="12">
        <v>0.14314781193263601</v>
      </c>
      <c r="F13" s="12">
        <v>8.6165516576449996E-2</v>
      </c>
      <c r="G13" s="13">
        <v>0.56741118373827282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1"/>
  <sheetViews>
    <sheetView tabSelected="1" workbookViewId="0">
      <selection activeCell="V11" sqref="V11"/>
    </sheetView>
  </sheetViews>
  <sheetFormatPr defaultRowHeight="12.75"/>
  <cols>
    <col min="1" max="1" width="24.140625" bestFit="1" customWidth="1"/>
    <col min="2" max="2" width="2.140625" style="19" customWidth="1"/>
    <col min="3" max="3" width="12.28515625" customWidth="1"/>
    <col min="4" max="5" width="11.7109375" customWidth="1"/>
    <col min="6" max="6" width="2.28515625" style="19" customWidth="1"/>
    <col min="7" max="9" width="10.85546875" customWidth="1"/>
    <col min="10" max="10" width="2.85546875" style="19" customWidth="1"/>
    <col min="11" max="13" width="11.85546875" customWidth="1"/>
    <col min="14" max="14" width="3.5703125" style="19" customWidth="1"/>
    <col min="15" max="17" width="11.85546875" customWidth="1"/>
    <col min="18" max="18" width="2.28515625" style="19" customWidth="1"/>
    <col min="19" max="19" width="18.7109375" bestFit="1" customWidth="1"/>
  </cols>
  <sheetData>
    <row r="1" spans="1:19">
      <c r="A1" s="20"/>
      <c r="B1" s="21"/>
      <c r="C1" s="20"/>
      <c r="D1" s="20"/>
      <c r="E1" s="20"/>
      <c r="F1" s="21"/>
      <c r="G1" s="20"/>
      <c r="H1" s="20"/>
      <c r="I1" s="20"/>
      <c r="J1" s="21"/>
      <c r="K1" s="20"/>
      <c r="L1" s="20"/>
      <c r="M1" s="20"/>
      <c r="N1" s="21"/>
      <c r="O1" s="20"/>
      <c r="P1" s="20"/>
      <c r="Q1" s="20"/>
      <c r="R1" s="21"/>
      <c r="S1" s="20"/>
    </row>
    <row r="2" spans="1:19" ht="51" customHeight="1">
      <c r="A2" s="20"/>
      <c r="B2" s="21"/>
      <c r="C2" s="69" t="s">
        <v>14</v>
      </c>
      <c r="D2" s="70"/>
      <c r="E2" s="71"/>
      <c r="F2" s="22" t="s">
        <v>35</v>
      </c>
      <c r="G2" s="69" t="s">
        <v>15</v>
      </c>
      <c r="H2" s="70"/>
      <c r="I2" s="71"/>
      <c r="J2" s="22" t="s">
        <v>36</v>
      </c>
      <c r="K2" s="66" t="s">
        <v>16</v>
      </c>
      <c r="L2" s="67"/>
      <c r="M2" s="68"/>
      <c r="N2" s="22" t="s">
        <v>36</v>
      </c>
      <c r="O2" s="66" t="s">
        <v>17</v>
      </c>
      <c r="P2" s="67"/>
      <c r="Q2" s="68"/>
      <c r="R2" s="23" t="s">
        <v>35</v>
      </c>
      <c r="S2" s="24" t="s">
        <v>18</v>
      </c>
    </row>
    <row r="3" spans="1:19" ht="3.75" customHeight="1">
      <c r="A3" s="25" t="s">
        <v>35</v>
      </c>
      <c r="B3" s="21" t="s">
        <v>53</v>
      </c>
      <c r="C3" s="26" t="s">
        <v>36</v>
      </c>
      <c r="D3" s="26" t="s">
        <v>37</v>
      </c>
      <c r="E3" s="26" t="s">
        <v>38</v>
      </c>
      <c r="F3" s="27" t="s">
        <v>39</v>
      </c>
      <c r="G3" s="26" t="s">
        <v>40</v>
      </c>
      <c r="H3" s="26" t="s">
        <v>41</v>
      </c>
      <c r="I3" s="26" t="s">
        <v>42</v>
      </c>
      <c r="J3" s="28" t="s">
        <v>43</v>
      </c>
      <c r="K3" s="29" t="s">
        <v>44</v>
      </c>
      <c r="L3" s="29" t="s">
        <v>45</v>
      </c>
      <c r="M3" s="29" t="s">
        <v>46</v>
      </c>
      <c r="N3" s="30" t="s">
        <v>47</v>
      </c>
      <c r="O3" s="26" t="s">
        <v>48</v>
      </c>
      <c r="P3" s="26" t="s">
        <v>49</v>
      </c>
      <c r="Q3" s="26" t="s">
        <v>50</v>
      </c>
      <c r="R3" s="27" t="s">
        <v>51</v>
      </c>
      <c r="S3" s="26" t="s">
        <v>52</v>
      </c>
    </row>
    <row r="4" spans="1:19">
      <c r="A4" s="31" t="s">
        <v>57</v>
      </c>
      <c r="B4" s="21"/>
      <c r="C4" s="32"/>
      <c r="D4" s="33">
        <v>1867293</v>
      </c>
      <c r="E4" s="34"/>
      <c r="F4" s="21"/>
      <c r="G4" s="32"/>
      <c r="H4" s="33">
        <v>1064778</v>
      </c>
      <c r="I4" s="34"/>
      <c r="J4" s="21"/>
      <c r="K4" s="35"/>
      <c r="L4" s="36">
        <v>323119</v>
      </c>
      <c r="M4" s="37"/>
      <c r="N4" s="21"/>
      <c r="O4" s="32"/>
      <c r="P4" s="33">
        <v>181212</v>
      </c>
      <c r="Q4" s="34"/>
      <c r="R4" s="21"/>
      <c r="S4" s="38">
        <f>SUM(D4:L4)</f>
        <v>3255190</v>
      </c>
    </row>
    <row r="5" spans="1:19">
      <c r="A5" s="31" t="s">
        <v>21</v>
      </c>
      <c r="B5" s="21"/>
      <c r="C5" s="32"/>
      <c r="D5" s="33">
        <v>580824</v>
      </c>
      <c r="E5" s="34"/>
      <c r="F5" s="21"/>
      <c r="G5" s="32"/>
      <c r="H5" s="33">
        <v>375040</v>
      </c>
      <c r="I5" s="34"/>
      <c r="J5" s="21"/>
      <c r="K5" s="32"/>
      <c r="L5" s="33">
        <v>95838</v>
      </c>
      <c r="M5" s="34"/>
      <c r="N5" s="21"/>
      <c r="O5" s="32"/>
      <c r="P5" s="33">
        <v>56208</v>
      </c>
      <c r="Q5" s="34"/>
      <c r="R5" s="21"/>
      <c r="S5" s="38">
        <f>SUM(D5:L5)</f>
        <v>1051702</v>
      </c>
    </row>
    <row r="6" spans="1:19">
      <c r="A6" s="31" t="s">
        <v>23</v>
      </c>
      <c r="B6" s="21"/>
      <c r="C6" s="32"/>
      <c r="D6" s="33">
        <v>523165</v>
      </c>
      <c r="E6" s="34"/>
      <c r="F6" s="21"/>
      <c r="G6" s="32"/>
      <c r="H6" s="33">
        <v>330062</v>
      </c>
      <c r="I6" s="34"/>
      <c r="J6" s="21"/>
      <c r="K6" s="32"/>
      <c r="L6" s="33">
        <v>81392</v>
      </c>
      <c r="M6" s="34"/>
      <c r="N6" s="21"/>
      <c r="O6" s="32"/>
      <c r="P6" s="33">
        <v>47757</v>
      </c>
      <c r="Q6" s="34"/>
      <c r="R6" s="21"/>
      <c r="S6" s="38">
        <f>SUM(D6:L6)</f>
        <v>934619</v>
      </c>
    </row>
    <row r="7" spans="1:19">
      <c r="A7" s="31" t="s">
        <v>25</v>
      </c>
      <c r="B7" s="21"/>
      <c r="C7" s="32"/>
      <c r="D7" s="33">
        <v>7612</v>
      </c>
      <c r="E7" s="34"/>
      <c r="F7" s="21"/>
      <c r="G7" s="32"/>
      <c r="H7" s="33">
        <v>7128</v>
      </c>
      <c r="I7" s="34"/>
      <c r="J7" s="21"/>
      <c r="K7" s="32"/>
      <c r="L7" s="33">
        <v>965</v>
      </c>
      <c r="M7" s="34"/>
      <c r="N7" s="21"/>
      <c r="O7" s="32"/>
      <c r="P7" s="33">
        <v>740</v>
      </c>
      <c r="Q7" s="34"/>
      <c r="R7" s="21"/>
      <c r="S7" s="38">
        <f>SUM(D7:L7)</f>
        <v>15705</v>
      </c>
    </row>
    <row r="8" spans="1:19">
      <c r="A8" s="31" t="s">
        <v>27</v>
      </c>
      <c r="B8" s="21"/>
      <c r="C8" s="32"/>
      <c r="D8" s="33">
        <v>50047</v>
      </c>
      <c r="E8" s="34"/>
      <c r="F8" s="21"/>
      <c r="G8" s="32"/>
      <c r="H8" s="33">
        <v>38217</v>
      </c>
      <c r="I8" s="34"/>
      <c r="J8" s="21"/>
      <c r="K8" s="32"/>
      <c r="L8" s="33">
        <v>13719</v>
      </c>
      <c r="M8" s="34"/>
      <c r="N8" s="21"/>
      <c r="O8" s="32"/>
      <c r="P8" s="33">
        <v>7711</v>
      </c>
      <c r="Q8" s="34"/>
      <c r="R8" s="21"/>
      <c r="S8" s="38">
        <f>SUM(D8:L8)</f>
        <v>101983</v>
      </c>
    </row>
    <row r="9" spans="1:19">
      <c r="A9" s="31"/>
      <c r="B9" s="21"/>
      <c r="C9" s="32"/>
      <c r="D9" s="39"/>
      <c r="E9" s="34"/>
      <c r="F9" s="21"/>
      <c r="G9" s="32"/>
      <c r="H9" s="39"/>
      <c r="I9" s="34"/>
      <c r="J9" s="21"/>
      <c r="K9" s="32"/>
      <c r="L9" s="39"/>
      <c r="M9" s="34"/>
      <c r="N9" s="21"/>
      <c r="O9" s="32"/>
      <c r="P9" s="39"/>
      <c r="Q9" s="34"/>
      <c r="R9" s="21"/>
      <c r="S9" s="31"/>
    </row>
    <row r="10" spans="1:19">
      <c r="A10" s="31"/>
      <c r="B10" s="21"/>
      <c r="C10" s="32"/>
      <c r="D10" s="39"/>
      <c r="E10" s="34"/>
      <c r="F10" s="21"/>
      <c r="G10" s="32"/>
      <c r="H10" s="39"/>
      <c r="I10" s="34"/>
      <c r="J10" s="21"/>
      <c r="K10" s="32"/>
      <c r="L10" s="39"/>
      <c r="M10" s="34"/>
      <c r="N10" s="21"/>
      <c r="O10" s="32"/>
      <c r="P10" s="39"/>
      <c r="Q10" s="34"/>
      <c r="R10" s="21"/>
      <c r="S10" s="31"/>
    </row>
    <row r="11" spans="1:19">
      <c r="A11" s="31" t="s">
        <v>22</v>
      </c>
      <c r="B11" s="21"/>
      <c r="C11" s="32"/>
      <c r="D11" s="40">
        <v>0.31105134545033902</v>
      </c>
      <c r="E11" s="34"/>
      <c r="F11" s="21"/>
      <c r="G11" s="32"/>
      <c r="H11" s="40">
        <v>0.35222365601092398</v>
      </c>
      <c r="I11" s="34"/>
      <c r="J11" s="21"/>
      <c r="K11" s="32"/>
      <c r="L11" s="40">
        <v>0.29660279958776797</v>
      </c>
      <c r="M11" s="34"/>
      <c r="N11" s="21"/>
      <c r="O11" s="32"/>
      <c r="P11" s="40">
        <v>0.31017813389841697</v>
      </c>
      <c r="Q11" s="34"/>
      <c r="R11" s="21"/>
      <c r="S11" s="41">
        <v>0.322404072631782</v>
      </c>
    </row>
    <row r="12" spans="1:19">
      <c r="A12" s="31" t="s">
        <v>24</v>
      </c>
      <c r="B12" s="21"/>
      <c r="C12" s="32"/>
      <c r="D12" s="40">
        <v>0.90072896436786398</v>
      </c>
      <c r="E12" s="34"/>
      <c r="F12" s="21"/>
      <c r="G12" s="32"/>
      <c r="H12" s="40">
        <v>0.88007145904436901</v>
      </c>
      <c r="I12" s="34"/>
      <c r="J12" s="21"/>
      <c r="K12" s="32"/>
      <c r="L12" s="40">
        <v>0.84926647050230597</v>
      </c>
      <c r="M12" s="34"/>
      <c r="N12" s="21"/>
      <c r="O12" s="32"/>
      <c r="P12" s="40">
        <v>0.84964773697694296</v>
      </c>
      <c r="Q12" s="34"/>
      <c r="R12" s="21"/>
      <c r="S12" s="41">
        <v>0.88669296242474605</v>
      </c>
    </row>
    <row r="13" spans="1:19">
      <c r="A13" s="31" t="s">
        <v>26</v>
      </c>
      <c r="B13" s="21"/>
      <c r="C13" s="32"/>
      <c r="D13" s="40">
        <v>1.3105519055686399E-2</v>
      </c>
      <c r="E13" s="34"/>
      <c r="F13" s="21"/>
      <c r="G13" s="32"/>
      <c r="H13" s="40">
        <v>1.9005972696245699E-2</v>
      </c>
      <c r="I13" s="34"/>
      <c r="J13" s="21"/>
      <c r="K13" s="32"/>
      <c r="L13" s="40">
        <v>1.00690748972224E-2</v>
      </c>
      <c r="M13" s="34"/>
      <c r="N13" s="21"/>
      <c r="O13" s="32"/>
      <c r="P13" s="40">
        <v>1.3165385710219199E-2</v>
      </c>
      <c r="Q13" s="34"/>
      <c r="R13" s="21"/>
      <c r="S13" s="41">
        <v>1.48432634419763E-2</v>
      </c>
    </row>
    <row r="14" spans="1:19">
      <c r="A14" s="42" t="s">
        <v>28</v>
      </c>
      <c r="B14" s="21"/>
      <c r="C14" s="43"/>
      <c r="D14" s="44">
        <v>8.6165516576449996E-2</v>
      </c>
      <c r="E14" s="45"/>
      <c r="F14" s="21"/>
      <c r="G14" s="43"/>
      <c r="H14" s="44">
        <v>0.101901130546075</v>
      </c>
      <c r="I14" s="45"/>
      <c r="J14" s="21"/>
      <c r="K14" s="43"/>
      <c r="L14" s="44">
        <v>0.14314781193263601</v>
      </c>
      <c r="M14" s="45"/>
      <c r="N14" s="21"/>
      <c r="O14" s="43"/>
      <c r="P14" s="44">
        <v>0.13718687731283799</v>
      </c>
      <c r="Q14" s="45"/>
      <c r="R14" s="21"/>
      <c r="S14" s="46">
        <v>9.9009847370273796E-2</v>
      </c>
    </row>
    <row r="15" spans="1:19">
      <c r="A15" s="20"/>
      <c r="B15" s="47"/>
      <c r="C15" s="48"/>
      <c r="D15" s="48"/>
      <c r="E15" s="48"/>
      <c r="F15" s="47"/>
      <c r="G15" s="20"/>
      <c r="H15" s="20"/>
      <c r="I15" s="20"/>
      <c r="J15" s="21"/>
      <c r="K15" s="20"/>
      <c r="L15" s="20"/>
      <c r="M15" s="20"/>
      <c r="N15" s="21"/>
      <c r="O15" s="20"/>
      <c r="P15" s="20"/>
      <c r="Q15" s="20"/>
      <c r="R15" s="21"/>
      <c r="S15" s="20"/>
    </row>
    <row r="16" spans="1:19">
      <c r="A16" s="72" t="s">
        <v>55</v>
      </c>
      <c r="B16" s="47"/>
      <c r="C16" s="48" t="s">
        <v>56</v>
      </c>
      <c r="D16" s="48"/>
      <c r="E16" s="48"/>
      <c r="F16" s="47"/>
      <c r="G16" s="20"/>
      <c r="H16" s="20"/>
      <c r="I16" s="20"/>
      <c r="J16" s="21"/>
      <c r="K16" s="20"/>
      <c r="L16" s="20"/>
      <c r="M16" s="20"/>
      <c r="N16" s="21"/>
      <c r="O16" s="20"/>
      <c r="P16" s="20"/>
      <c r="Q16" s="20"/>
      <c r="R16" s="21"/>
      <c r="S16" s="20"/>
    </row>
    <row r="17" spans="1:23">
      <c r="A17" s="72" t="s">
        <v>58</v>
      </c>
      <c r="B17" s="47"/>
      <c r="C17" s="48" t="s">
        <v>59</v>
      </c>
      <c r="D17" s="48" t="s">
        <v>54</v>
      </c>
      <c r="E17" s="48"/>
      <c r="F17" s="47"/>
      <c r="G17" s="20"/>
      <c r="H17" s="20"/>
      <c r="I17" s="20"/>
      <c r="J17" s="21"/>
      <c r="K17" s="49"/>
      <c r="L17" s="20"/>
      <c r="M17" s="20"/>
      <c r="N17" s="21"/>
      <c r="O17" s="20"/>
      <c r="P17" s="20"/>
      <c r="Q17" s="20"/>
      <c r="R17" s="21"/>
      <c r="S17" s="20"/>
    </row>
    <row r="18" spans="1:23">
      <c r="A18" s="20"/>
      <c r="B18" s="47"/>
      <c r="C18" s="73"/>
      <c r="D18" s="48"/>
      <c r="E18" s="48"/>
      <c r="F18" s="47"/>
      <c r="G18" s="20"/>
      <c r="H18" s="20"/>
      <c r="I18" s="20"/>
      <c r="J18" s="21"/>
      <c r="K18" s="20"/>
      <c r="L18" s="20"/>
      <c r="M18" s="20"/>
      <c r="N18" s="21"/>
      <c r="O18" s="20"/>
      <c r="P18" s="20"/>
      <c r="Q18" s="20"/>
      <c r="R18" s="21"/>
      <c r="S18" s="20"/>
    </row>
    <row r="19" spans="1:23">
      <c r="A19" s="20"/>
      <c r="B19" s="47"/>
      <c r="C19" s="48"/>
      <c r="D19" s="48"/>
      <c r="E19" s="48"/>
      <c r="F19" s="47"/>
      <c r="G19" s="20"/>
      <c r="H19" s="20"/>
      <c r="I19" s="20"/>
      <c r="J19" s="21"/>
      <c r="K19" s="20"/>
      <c r="L19" s="20"/>
      <c r="M19" s="20"/>
      <c r="N19" s="21"/>
      <c r="O19" s="20"/>
      <c r="P19" s="20"/>
      <c r="Q19" s="20"/>
      <c r="R19" s="21"/>
      <c r="S19" s="20"/>
    </row>
    <row r="20" spans="1:23">
      <c r="A20" s="20"/>
      <c r="B20" s="47"/>
      <c r="C20" s="48"/>
      <c r="D20" s="48"/>
      <c r="E20" s="48"/>
      <c r="F20" s="47"/>
      <c r="G20" s="20"/>
      <c r="H20" s="20"/>
      <c r="I20" s="20"/>
      <c r="J20" s="21"/>
      <c r="K20" s="20"/>
      <c r="L20" s="20"/>
      <c r="M20" s="20"/>
      <c r="N20" s="21"/>
      <c r="O20" s="20"/>
      <c r="P20" s="20"/>
      <c r="Q20" s="20"/>
      <c r="R20" s="21"/>
      <c r="S20" s="20"/>
    </row>
    <row r="21" spans="1:23">
      <c r="A21" s="49" t="s">
        <v>29</v>
      </c>
      <c r="B21" s="21"/>
      <c r="C21" s="50" t="s">
        <v>32</v>
      </c>
      <c r="D21" s="50" t="s">
        <v>33</v>
      </c>
      <c r="E21" s="50" t="s">
        <v>34</v>
      </c>
      <c r="F21" s="51" t="s">
        <v>35</v>
      </c>
      <c r="G21" s="50" t="s">
        <v>32</v>
      </c>
      <c r="H21" s="50" t="s">
        <v>33</v>
      </c>
      <c r="I21" s="50" t="s">
        <v>34</v>
      </c>
      <c r="J21" s="51" t="s">
        <v>35</v>
      </c>
      <c r="K21" s="50" t="s">
        <v>32</v>
      </c>
      <c r="L21" s="50" t="s">
        <v>33</v>
      </c>
      <c r="M21" s="50" t="s">
        <v>34</v>
      </c>
      <c r="N21" s="51" t="s">
        <v>35</v>
      </c>
      <c r="O21" s="50" t="s">
        <v>32</v>
      </c>
      <c r="P21" s="50" t="s">
        <v>33</v>
      </c>
      <c r="Q21" s="50" t="s">
        <v>34</v>
      </c>
      <c r="R21" s="51" t="s">
        <v>35</v>
      </c>
      <c r="S21" s="25"/>
    </row>
    <row r="22" spans="1:23" ht="3.75" customHeight="1">
      <c r="A22" s="45" t="s">
        <v>35</v>
      </c>
      <c r="B22" s="52" t="s">
        <v>53</v>
      </c>
      <c r="C22" s="29" t="s">
        <v>36</v>
      </c>
      <c r="D22" s="29" t="s">
        <v>37</v>
      </c>
      <c r="E22" s="29" t="s">
        <v>38</v>
      </c>
      <c r="F22" s="53" t="s">
        <v>39</v>
      </c>
      <c r="G22" s="29" t="s">
        <v>40</v>
      </c>
      <c r="H22" s="29" t="s">
        <v>41</v>
      </c>
      <c r="I22" s="29" t="s">
        <v>42</v>
      </c>
      <c r="J22" s="53" t="s">
        <v>43</v>
      </c>
      <c r="K22" s="29" t="s">
        <v>44</v>
      </c>
      <c r="L22" s="29" t="s">
        <v>45</v>
      </c>
      <c r="M22" s="29" t="s">
        <v>46</v>
      </c>
      <c r="N22" s="53" t="s">
        <v>47</v>
      </c>
      <c r="O22" s="29" t="s">
        <v>48</v>
      </c>
      <c r="P22" s="29" t="s">
        <v>49</v>
      </c>
      <c r="Q22" s="29" t="s">
        <v>50</v>
      </c>
      <c r="R22" s="53" t="s">
        <v>51</v>
      </c>
      <c r="S22" s="54" t="s">
        <v>52</v>
      </c>
    </row>
    <row r="23" spans="1:23">
      <c r="A23" s="55" t="s">
        <v>1</v>
      </c>
      <c r="B23" s="56"/>
      <c r="C23" s="57">
        <v>155313</v>
      </c>
      <c r="D23" s="57">
        <v>37</v>
      </c>
      <c r="E23" s="57">
        <v>155350</v>
      </c>
      <c r="F23" s="53"/>
      <c r="G23" s="57">
        <v>90672</v>
      </c>
      <c r="H23" s="57">
        <v>9</v>
      </c>
      <c r="I23" s="57">
        <v>90681</v>
      </c>
      <c r="J23" s="53"/>
      <c r="K23" s="57">
        <v>26374</v>
      </c>
      <c r="L23" s="57">
        <v>11</v>
      </c>
      <c r="M23" s="57">
        <v>26385</v>
      </c>
      <c r="N23" s="53"/>
      <c r="O23" s="57">
        <v>15811</v>
      </c>
      <c r="P23" s="57">
        <v>15</v>
      </c>
      <c r="Q23" s="57">
        <v>15826</v>
      </c>
      <c r="R23" s="53"/>
      <c r="S23" s="57">
        <f>E23+I23+M23+Q23</f>
        <v>288242</v>
      </c>
      <c r="W23" s="62"/>
    </row>
    <row r="24" spans="1:23">
      <c r="A24" s="31" t="s">
        <v>2</v>
      </c>
      <c r="B24" s="56"/>
      <c r="C24" s="38">
        <v>143408</v>
      </c>
      <c r="D24" s="38">
        <v>36</v>
      </c>
      <c r="E24" s="38">
        <v>143444</v>
      </c>
      <c r="F24" s="53"/>
      <c r="G24" s="38">
        <v>0</v>
      </c>
      <c r="H24" s="38">
        <v>0</v>
      </c>
      <c r="I24" s="38">
        <v>0</v>
      </c>
      <c r="J24" s="53"/>
      <c r="K24" s="38">
        <v>22727</v>
      </c>
      <c r="L24" s="38">
        <v>4</v>
      </c>
      <c r="M24" s="38">
        <v>22731</v>
      </c>
      <c r="N24" s="53"/>
      <c r="O24" s="38">
        <v>14839</v>
      </c>
      <c r="P24" s="38">
        <v>9</v>
      </c>
      <c r="Q24" s="38">
        <v>14848</v>
      </c>
      <c r="R24" s="53"/>
      <c r="S24" s="38">
        <f>E24+I24+M24+Q24</f>
        <v>181023</v>
      </c>
      <c r="W24" s="62"/>
    </row>
    <row r="25" spans="1:23">
      <c r="A25" s="31" t="s">
        <v>3</v>
      </c>
      <c r="B25" s="56"/>
      <c r="C25" s="38">
        <v>95339</v>
      </c>
      <c r="D25" s="38">
        <v>54</v>
      </c>
      <c r="E25" s="38">
        <v>95393</v>
      </c>
      <c r="F25" s="53"/>
      <c r="G25" s="38">
        <v>21794</v>
      </c>
      <c r="H25" s="38">
        <v>5</v>
      </c>
      <c r="I25" s="38">
        <v>21799</v>
      </c>
      <c r="J25" s="53"/>
      <c r="K25" s="38">
        <v>18634</v>
      </c>
      <c r="L25" s="38">
        <v>4</v>
      </c>
      <c r="M25" s="38">
        <v>18638</v>
      </c>
      <c r="N25" s="53"/>
      <c r="O25" s="38">
        <v>10020</v>
      </c>
      <c r="P25" s="38">
        <v>2</v>
      </c>
      <c r="Q25" s="38">
        <v>10022</v>
      </c>
      <c r="R25" s="53"/>
      <c r="S25" s="38">
        <f t="shared" ref="S25:S35" si="0">E25+I25+M25+Q25</f>
        <v>145852</v>
      </c>
      <c r="W25" s="62"/>
    </row>
    <row r="26" spans="1:23">
      <c r="A26" s="31" t="s">
        <v>4</v>
      </c>
      <c r="B26" s="56"/>
      <c r="C26" s="38">
        <v>10679</v>
      </c>
      <c r="D26" s="38">
        <v>7</v>
      </c>
      <c r="E26" s="38">
        <v>10686</v>
      </c>
      <c r="F26" s="53"/>
      <c r="G26" s="38">
        <v>130164</v>
      </c>
      <c r="H26" s="38">
        <v>12</v>
      </c>
      <c r="I26" s="38">
        <v>130176</v>
      </c>
      <c r="J26" s="53"/>
      <c r="K26" s="38">
        <v>0</v>
      </c>
      <c r="L26" s="38">
        <v>0</v>
      </c>
      <c r="M26" s="38">
        <v>0</v>
      </c>
      <c r="N26" s="53"/>
      <c r="O26" s="38">
        <v>0</v>
      </c>
      <c r="P26" s="38">
        <v>0</v>
      </c>
      <c r="Q26" s="38">
        <v>0</v>
      </c>
      <c r="R26" s="53"/>
      <c r="S26" s="38">
        <f t="shared" si="0"/>
        <v>140862</v>
      </c>
      <c r="W26" s="62"/>
    </row>
    <row r="27" spans="1:23">
      <c r="A27" s="31" t="s">
        <v>5</v>
      </c>
      <c r="B27" s="56"/>
      <c r="C27" s="38">
        <v>69405</v>
      </c>
      <c r="D27" s="38">
        <v>24</v>
      </c>
      <c r="E27" s="38">
        <v>69429</v>
      </c>
      <c r="F27" s="53"/>
      <c r="G27" s="38">
        <v>10507</v>
      </c>
      <c r="H27" s="38">
        <v>3</v>
      </c>
      <c r="I27" s="38">
        <v>10510</v>
      </c>
      <c r="J27" s="53"/>
      <c r="K27" s="38">
        <v>8372</v>
      </c>
      <c r="L27" s="38">
        <v>1</v>
      </c>
      <c r="M27" s="38">
        <v>8373</v>
      </c>
      <c r="N27" s="53"/>
      <c r="O27" s="38">
        <v>6861</v>
      </c>
      <c r="P27" s="38">
        <v>4</v>
      </c>
      <c r="Q27" s="38">
        <v>6865</v>
      </c>
      <c r="R27" s="53"/>
      <c r="S27" s="38">
        <f t="shared" si="0"/>
        <v>95177</v>
      </c>
      <c r="W27" s="62"/>
    </row>
    <row r="28" spans="1:23">
      <c r="A28" s="31" t="s">
        <v>6</v>
      </c>
      <c r="B28" s="56"/>
      <c r="C28" s="38">
        <v>0</v>
      </c>
      <c r="D28" s="38">
        <v>0</v>
      </c>
      <c r="E28" s="38">
        <v>0</v>
      </c>
      <c r="F28" s="53"/>
      <c r="G28" s="38">
        <v>44079</v>
      </c>
      <c r="H28" s="38">
        <v>29</v>
      </c>
      <c r="I28" s="38">
        <v>44108</v>
      </c>
      <c r="J28" s="53"/>
      <c r="K28" s="38">
        <v>0</v>
      </c>
      <c r="L28" s="38">
        <v>0</v>
      </c>
      <c r="M28" s="38">
        <v>0</v>
      </c>
      <c r="N28" s="53"/>
      <c r="O28" s="38">
        <v>0</v>
      </c>
      <c r="P28" s="38">
        <v>0</v>
      </c>
      <c r="Q28" s="38">
        <v>0</v>
      </c>
      <c r="R28" s="53"/>
      <c r="S28" s="38">
        <f t="shared" si="0"/>
        <v>44108</v>
      </c>
      <c r="W28" s="62"/>
    </row>
    <row r="29" spans="1:23">
      <c r="A29" s="31" t="s">
        <v>7</v>
      </c>
      <c r="B29" s="56"/>
      <c r="C29" s="38">
        <v>0</v>
      </c>
      <c r="D29" s="38">
        <v>0</v>
      </c>
      <c r="E29" s="38">
        <v>0</v>
      </c>
      <c r="F29" s="53"/>
      <c r="G29" s="38">
        <v>22324</v>
      </c>
      <c r="H29" s="38">
        <v>6</v>
      </c>
      <c r="I29" s="38">
        <v>22330</v>
      </c>
      <c r="J29" s="53"/>
      <c r="K29" s="38">
        <v>0</v>
      </c>
      <c r="L29" s="38">
        <v>0</v>
      </c>
      <c r="M29" s="38">
        <v>0</v>
      </c>
      <c r="N29" s="53"/>
      <c r="O29" s="38">
        <v>0</v>
      </c>
      <c r="P29" s="38">
        <v>0</v>
      </c>
      <c r="Q29" s="38">
        <v>0</v>
      </c>
      <c r="R29" s="53"/>
      <c r="S29" s="38">
        <f t="shared" si="0"/>
        <v>22330</v>
      </c>
      <c r="W29" s="62"/>
    </row>
    <row r="30" spans="1:23">
      <c r="A30" s="31" t="s">
        <v>8</v>
      </c>
      <c r="B30" s="56"/>
      <c r="C30" s="38">
        <v>17415</v>
      </c>
      <c r="D30" s="38">
        <v>7</v>
      </c>
      <c r="E30" s="38">
        <v>17422</v>
      </c>
      <c r="F30" s="53"/>
      <c r="G30" s="38">
        <v>0</v>
      </c>
      <c r="H30" s="38">
        <v>0</v>
      </c>
      <c r="I30" s="38">
        <v>0</v>
      </c>
      <c r="J30" s="53"/>
      <c r="K30" s="38">
        <v>0</v>
      </c>
      <c r="L30" s="38">
        <v>0</v>
      </c>
      <c r="M30" s="38">
        <v>0</v>
      </c>
      <c r="N30" s="53"/>
      <c r="O30" s="38">
        <v>0</v>
      </c>
      <c r="P30" s="38">
        <v>0</v>
      </c>
      <c r="Q30" s="38">
        <v>0</v>
      </c>
      <c r="R30" s="53"/>
      <c r="S30" s="38">
        <f t="shared" si="0"/>
        <v>17422</v>
      </c>
      <c r="W30" s="62"/>
    </row>
    <row r="31" spans="1:23">
      <c r="A31" s="31" t="s">
        <v>9</v>
      </c>
      <c r="B31" s="56"/>
      <c r="C31" s="38">
        <v>15965</v>
      </c>
      <c r="D31" s="38">
        <v>5</v>
      </c>
      <c r="E31" s="38">
        <v>15970</v>
      </c>
      <c r="F31" s="53"/>
      <c r="G31" s="38">
        <v>0</v>
      </c>
      <c r="H31" s="38">
        <v>0</v>
      </c>
      <c r="I31" s="38">
        <v>0</v>
      </c>
      <c r="J31" s="53"/>
      <c r="K31" s="38">
        <v>0</v>
      </c>
      <c r="L31" s="38">
        <v>0</v>
      </c>
      <c r="M31" s="38">
        <v>0</v>
      </c>
      <c r="N31" s="53"/>
      <c r="O31" s="38">
        <v>0</v>
      </c>
      <c r="P31" s="38">
        <v>0</v>
      </c>
      <c r="Q31" s="38">
        <v>0</v>
      </c>
      <c r="R31" s="53"/>
      <c r="S31" s="38">
        <f t="shared" si="0"/>
        <v>15970</v>
      </c>
      <c r="W31" s="62"/>
    </row>
    <row r="32" spans="1:23">
      <c r="A32" s="31" t="s">
        <v>10</v>
      </c>
      <c r="B32" s="56"/>
      <c r="C32" s="38">
        <v>0</v>
      </c>
      <c r="D32" s="38">
        <v>0</v>
      </c>
      <c r="E32" s="38">
        <v>0</v>
      </c>
      <c r="F32" s="53"/>
      <c r="G32" s="38">
        <v>11275</v>
      </c>
      <c r="H32" s="38">
        <v>3</v>
      </c>
      <c r="I32" s="38">
        <v>11278</v>
      </c>
      <c r="J32" s="53"/>
      <c r="K32" s="38">
        <v>0</v>
      </c>
      <c r="L32" s="38">
        <v>0</v>
      </c>
      <c r="M32" s="38">
        <v>0</v>
      </c>
      <c r="N32" s="53"/>
      <c r="O32" s="38">
        <v>0</v>
      </c>
      <c r="P32" s="38">
        <v>0</v>
      </c>
      <c r="Q32" s="38">
        <v>0</v>
      </c>
      <c r="R32" s="53"/>
      <c r="S32" s="38">
        <f t="shared" si="0"/>
        <v>11278</v>
      </c>
      <c r="W32" s="62"/>
    </row>
    <row r="33" spans="1:23">
      <c r="A33" s="31" t="s">
        <v>11</v>
      </c>
      <c r="B33" s="56"/>
      <c r="C33" s="38">
        <v>8491</v>
      </c>
      <c r="D33" s="38">
        <v>0</v>
      </c>
      <c r="E33" s="38">
        <v>8491</v>
      </c>
      <c r="F33" s="53"/>
      <c r="G33" s="38">
        <v>0</v>
      </c>
      <c r="H33" s="38">
        <v>0</v>
      </c>
      <c r="I33" s="38">
        <v>0</v>
      </c>
      <c r="J33" s="53"/>
      <c r="K33" s="38">
        <v>1717</v>
      </c>
      <c r="L33" s="38">
        <v>0</v>
      </c>
      <c r="M33" s="38">
        <v>1717</v>
      </c>
      <c r="N33" s="53"/>
      <c r="O33" s="38">
        <v>0</v>
      </c>
      <c r="P33" s="38">
        <v>0</v>
      </c>
      <c r="Q33" s="38">
        <v>0</v>
      </c>
      <c r="R33" s="53"/>
      <c r="S33" s="38">
        <f t="shared" si="0"/>
        <v>10208</v>
      </c>
      <c r="W33" s="62"/>
    </row>
    <row r="34" spans="1:23">
      <c r="A34" s="31" t="s">
        <v>12</v>
      </c>
      <c r="B34" s="56"/>
      <c r="C34" s="38">
        <v>6978</v>
      </c>
      <c r="D34" s="38">
        <v>2</v>
      </c>
      <c r="E34" s="38">
        <v>6980</v>
      </c>
      <c r="F34" s="53"/>
      <c r="G34" s="38">
        <v>0</v>
      </c>
      <c r="H34" s="38">
        <v>0</v>
      </c>
      <c r="I34" s="38">
        <v>0</v>
      </c>
      <c r="J34" s="53"/>
      <c r="K34" s="38">
        <v>0</v>
      </c>
      <c r="L34" s="38">
        <v>0</v>
      </c>
      <c r="M34" s="38">
        <v>0</v>
      </c>
      <c r="N34" s="53"/>
      <c r="O34" s="38">
        <v>0</v>
      </c>
      <c r="P34" s="38">
        <v>0</v>
      </c>
      <c r="Q34" s="38">
        <v>0</v>
      </c>
      <c r="R34" s="53"/>
      <c r="S34" s="38">
        <f t="shared" si="0"/>
        <v>6980</v>
      </c>
      <c r="W34" s="62"/>
    </row>
    <row r="35" spans="1:23">
      <c r="A35" s="42" t="s">
        <v>13</v>
      </c>
      <c r="B35" s="56"/>
      <c r="C35" s="29">
        <v>0</v>
      </c>
      <c r="D35" s="29">
        <v>0</v>
      </c>
      <c r="E35" s="29">
        <v>0</v>
      </c>
      <c r="F35" s="53"/>
      <c r="G35" s="29">
        <v>0</v>
      </c>
      <c r="H35" s="29">
        <v>0</v>
      </c>
      <c r="I35" s="29">
        <v>0</v>
      </c>
      <c r="J35" s="53"/>
      <c r="K35" s="29">
        <v>3831</v>
      </c>
      <c r="L35" s="29">
        <v>2</v>
      </c>
      <c r="M35" s="29">
        <v>3833</v>
      </c>
      <c r="N35" s="53"/>
      <c r="O35" s="29">
        <v>0</v>
      </c>
      <c r="P35" s="29">
        <v>0</v>
      </c>
      <c r="Q35" s="29">
        <v>0</v>
      </c>
      <c r="R35" s="53"/>
      <c r="S35" s="29">
        <f t="shared" si="0"/>
        <v>3833</v>
      </c>
      <c r="W35" s="62"/>
    </row>
    <row r="36" spans="1:23">
      <c r="A36" s="58" t="s">
        <v>18</v>
      </c>
      <c r="B36" s="59"/>
      <c r="C36" s="60">
        <v>522993</v>
      </c>
      <c r="D36" s="60">
        <v>172</v>
      </c>
      <c r="E36" s="60">
        <v>523165</v>
      </c>
      <c r="F36" s="61"/>
      <c r="G36" s="60">
        <v>330815</v>
      </c>
      <c r="H36" s="60">
        <v>67</v>
      </c>
      <c r="I36" s="60">
        <v>330882</v>
      </c>
      <c r="J36" s="61"/>
      <c r="K36" s="60">
        <v>81655</v>
      </c>
      <c r="L36" s="60">
        <v>22</v>
      </c>
      <c r="M36" s="60">
        <v>81677</v>
      </c>
      <c r="N36" s="61"/>
      <c r="O36" s="60">
        <v>47531</v>
      </c>
      <c r="P36" s="60">
        <v>30</v>
      </c>
      <c r="Q36" s="60">
        <v>47561</v>
      </c>
      <c r="R36" s="61"/>
      <c r="S36" s="60">
        <f>E36+I36+M36+Q36</f>
        <v>983285</v>
      </c>
      <c r="W36" s="62"/>
    </row>
    <row r="37" spans="1:23" hidden="1"/>
    <row r="38" spans="1:23" hidden="1">
      <c r="A38" t="s">
        <v>30</v>
      </c>
      <c r="O38" t="s">
        <v>0</v>
      </c>
    </row>
    <row r="39" spans="1:23" hidden="1">
      <c r="A39" t="s">
        <v>29</v>
      </c>
      <c r="G39" t="s">
        <v>14</v>
      </c>
      <c r="H39" t="s">
        <v>18</v>
      </c>
      <c r="O39" t="s">
        <v>17</v>
      </c>
      <c r="P39" t="s">
        <v>15</v>
      </c>
      <c r="Q39" t="s">
        <v>16</v>
      </c>
    </row>
    <row r="40" spans="1:23" hidden="1">
      <c r="A40" t="s">
        <v>11</v>
      </c>
      <c r="G40">
        <v>0</v>
      </c>
      <c r="H40">
        <v>0</v>
      </c>
      <c r="O40">
        <v>0</v>
      </c>
      <c r="P40">
        <v>0</v>
      </c>
      <c r="Q40">
        <v>0</v>
      </c>
    </row>
    <row r="41" spans="1:23" hidden="1">
      <c r="A41" t="s">
        <v>13</v>
      </c>
      <c r="G41">
        <v>0</v>
      </c>
      <c r="H41">
        <v>2</v>
      </c>
      <c r="O41">
        <v>0</v>
      </c>
      <c r="P41">
        <v>0</v>
      </c>
      <c r="Q41">
        <v>2</v>
      </c>
    </row>
    <row r="42" spans="1:23" hidden="1">
      <c r="A42" t="s">
        <v>7</v>
      </c>
      <c r="G42">
        <v>0</v>
      </c>
      <c r="H42">
        <v>6</v>
      </c>
      <c r="O42">
        <v>0</v>
      </c>
      <c r="P42">
        <v>6</v>
      </c>
      <c r="Q42">
        <v>0</v>
      </c>
    </row>
    <row r="43" spans="1:23" hidden="1">
      <c r="A43" t="s">
        <v>5</v>
      </c>
      <c r="G43">
        <v>24</v>
      </c>
      <c r="H43">
        <v>32</v>
      </c>
      <c r="O43">
        <v>4</v>
      </c>
      <c r="P43">
        <v>3</v>
      </c>
      <c r="Q43">
        <v>1</v>
      </c>
    </row>
    <row r="44" spans="1:23" hidden="1">
      <c r="A44" t="s">
        <v>4</v>
      </c>
      <c r="G44">
        <v>7</v>
      </c>
      <c r="H44">
        <v>19</v>
      </c>
      <c r="O44">
        <v>0</v>
      </c>
      <c r="P44">
        <v>12</v>
      </c>
      <c r="Q44">
        <v>0</v>
      </c>
    </row>
    <row r="45" spans="1:23" hidden="1">
      <c r="A45" t="s">
        <v>2</v>
      </c>
      <c r="G45">
        <v>36</v>
      </c>
      <c r="H45">
        <v>49</v>
      </c>
      <c r="O45">
        <v>9</v>
      </c>
      <c r="P45">
        <v>0</v>
      </c>
      <c r="Q45">
        <v>4</v>
      </c>
    </row>
    <row r="46" spans="1:23" hidden="1">
      <c r="A46" t="s">
        <v>12</v>
      </c>
      <c r="G46">
        <v>2</v>
      </c>
      <c r="H46">
        <v>2</v>
      </c>
      <c r="O46">
        <v>0</v>
      </c>
      <c r="P46">
        <v>0</v>
      </c>
      <c r="Q46">
        <v>0</v>
      </c>
    </row>
    <row r="47" spans="1:23" hidden="1">
      <c r="A47" t="s">
        <v>1</v>
      </c>
      <c r="G47">
        <v>37</v>
      </c>
      <c r="H47">
        <v>72</v>
      </c>
      <c r="O47">
        <v>15</v>
      </c>
      <c r="P47">
        <v>9</v>
      </c>
      <c r="Q47">
        <v>11</v>
      </c>
    </row>
    <row r="48" spans="1:23" hidden="1">
      <c r="A48" t="s">
        <v>3</v>
      </c>
      <c r="G48">
        <v>54</v>
      </c>
      <c r="H48">
        <v>65</v>
      </c>
      <c r="O48">
        <v>2</v>
      </c>
      <c r="P48">
        <v>5</v>
      </c>
      <c r="Q48">
        <v>4</v>
      </c>
    </row>
    <row r="49" spans="1:17" hidden="1">
      <c r="A49" t="s">
        <v>9</v>
      </c>
      <c r="G49">
        <v>5</v>
      </c>
      <c r="H49">
        <v>5</v>
      </c>
      <c r="O49">
        <v>0</v>
      </c>
      <c r="P49">
        <v>0</v>
      </c>
      <c r="Q49">
        <v>0</v>
      </c>
    </row>
    <row r="50" spans="1:17" hidden="1">
      <c r="A50" t="s">
        <v>8</v>
      </c>
      <c r="G50">
        <v>7</v>
      </c>
      <c r="H50">
        <v>7</v>
      </c>
      <c r="O50">
        <v>0</v>
      </c>
      <c r="P50">
        <v>0</v>
      </c>
      <c r="Q50">
        <v>0</v>
      </c>
    </row>
    <row r="51" spans="1:17" hidden="1">
      <c r="A51" t="s">
        <v>10</v>
      </c>
      <c r="G51">
        <v>0</v>
      </c>
      <c r="H51">
        <v>3</v>
      </c>
      <c r="O51">
        <v>0</v>
      </c>
      <c r="P51">
        <v>3</v>
      </c>
      <c r="Q51">
        <v>0</v>
      </c>
    </row>
    <row r="52" spans="1:17" hidden="1">
      <c r="A52" t="s">
        <v>6</v>
      </c>
      <c r="G52">
        <v>0</v>
      </c>
      <c r="H52">
        <v>29</v>
      </c>
      <c r="O52">
        <v>0</v>
      </c>
      <c r="P52">
        <v>29</v>
      </c>
      <c r="Q52">
        <v>0</v>
      </c>
    </row>
    <row r="53" spans="1:17" hidden="1">
      <c r="A53" t="s">
        <v>18</v>
      </c>
      <c r="G53">
        <v>172</v>
      </c>
      <c r="H53">
        <v>291</v>
      </c>
      <c r="O53">
        <v>30</v>
      </c>
      <c r="P53">
        <v>67</v>
      </c>
      <c r="Q53">
        <v>22</v>
      </c>
    </row>
    <row r="54" spans="1:17" hidden="1"/>
    <row r="55" spans="1:17" hidden="1">
      <c r="A55" t="s">
        <v>31</v>
      </c>
      <c r="O55" t="s">
        <v>0</v>
      </c>
    </row>
    <row r="56" spans="1:17" hidden="1">
      <c r="A56" t="s">
        <v>29</v>
      </c>
      <c r="G56" t="s">
        <v>14</v>
      </c>
      <c r="H56" t="s">
        <v>18</v>
      </c>
      <c r="O56" t="s">
        <v>17</v>
      </c>
      <c r="P56" t="s">
        <v>15</v>
      </c>
      <c r="Q56" t="s">
        <v>16</v>
      </c>
    </row>
    <row r="57" spans="1:17" hidden="1">
      <c r="A57" t="s">
        <v>11</v>
      </c>
      <c r="G57">
        <v>8491</v>
      </c>
      <c r="H57">
        <v>10208</v>
      </c>
      <c r="O57">
        <v>0</v>
      </c>
      <c r="P57">
        <v>0</v>
      </c>
      <c r="Q57">
        <v>1717</v>
      </c>
    </row>
    <row r="58" spans="1:17" hidden="1">
      <c r="A58" t="s">
        <v>13</v>
      </c>
      <c r="G58">
        <v>0</v>
      </c>
      <c r="H58">
        <v>3833</v>
      </c>
      <c r="O58">
        <v>0</v>
      </c>
      <c r="P58">
        <v>0</v>
      </c>
      <c r="Q58">
        <v>3833</v>
      </c>
    </row>
    <row r="59" spans="1:17" hidden="1">
      <c r="A59" t="s">
        <v>7</v>
      </c>
      <c r="G59">
        <v>0</v>
      </c>
      <c r="H59">
        <v>22330</v>
      </c>
      <c r="O59">
        <v>0</v>
      </c>
      <c r="P59">
        <v>22330</v>
      </c>
      <c r="Q59">
        <v>0</v>
      </c>
    </row>
    <row r="60" spans="1:17" hidden="1">
      <c r="A60" t="s">
        <v>5</v>
      </c>
      <c r="G60">
        <v>69429</v>
      </c>
      <c r="H60">
        <v>95177</v>
      </c>
      <c r="O60">
        <v>6865</v>
      </c>
      <c r="P60">
        <v>10510</v>
      </c>
      <c r="Q60">
        <v>8373</v>
      </c>
    </row>
    <row r="61" spans="1:17" hidden="1">
      <c r="A61" t="s">
        <v>4</v>
      </c>
      <c r="G61">
        <v>10686</v>
      </c>
      <c r="H61">
        <v>140862</v>
      </c>
      <c r="O61">
        <v>0</v>
      </c>
      <c r="P61">
        <v>130176</v>
      </c>
      <c r="Q61">
        <v>0</v>
      </c>
    </row>
    <row r="62" spans="1:17" hidden="1">
      <c r="A62" t="s">
        <v>2</v>
      </c>
      <c r="G62">
        <v>143444</v>
      </c>
      <c r="H62">
        <v>181023</v>
      </c>
      <c r="O62">
        <v>14848</v>
      </c>
      <c r="P62">
        <v>0</v>
      </c>
      <c r="Q62">
        <v>22731</v>
      </c>
    </row>
    <row r="63" spans="1:17" hidden="1">
      <c r="A63" t="s">
        <v>12</v>
      </c>
      <c r="G63">
        <v>6980</v>
      </c>
      <c r="H63">
        <v>6980</v>
      </c>
      <c r="O63">
        <v>0</v>
      </c>
      <c r="P63">
        <v>0</v>
      </c>
      <c r="Q63">
        <v>0</v>
      </c>
    </row>
    <row r="64" spans="1:17" hidden="1">
      <c r="A64" t="s">
        <v>1</v>
      </c>
      <c r="G64">
        <v>155350</v>
      </c>
      <c r="H64">
        <v>288242</v>
      </c>
      <c r="O64">
        <v>15826</v>
      </c>
      <c r="P64">
        <v>90681</v>
      </c>
      <c r="Q64">
        <v>26385</v>
      </c>
    </row>
    <row r="65" spans="1:19" hidden="1">
      <c r="A65" t="s">
        <v>3</v>
      </c>
      <c r="G65">
        <v>95393</v>
      </c>
      <c r="H65">
        <v>145852</v>
      </c>
      <c r="O65">
        <v>10022</v>
      </c>
      <c r="P65">
        <v>21799</v>
      </c>
      <c r="Q65">
        <v>18638</v>
      </c>
    </row>
    <row r="66" spans="1:19" hidden="1">
      <c r="A66" t="s">
        <v>9</v>
      </c>
      <c r="G66">
        <v>15970</v>
      </c>
      <c r="H66">
        <v>15970</v>
      </c>
      <c r="O66">
        <v>0</v>
      </c>
      <c r="P66">
        <v>0</v>
      </c>
      <c r="Q66">
        <v>0</v>
      </c>
    </row>
    <row r="67" spans="1:19" hidden="1">
      <c r="A67" t="s">
        <v>8</v>
      </c>
      <c r="G67">
        <v>17422</v>
      </c>
      <c r="H67">
        <v>17422</v>
      </c>
      <c r="O67">
        <v>0</v>
      </c>
      <c r="P67">
        <v>0</v>
      </c>
      <c r="Q67">
        <v>0</v>
      </c>
    </row>
    <row r="68" spans="1:19" hidden="1">
      <c r="A68" t="s">
        <v>10</v>
      </c>
      <c r="G68">
        <v>0</v>
      </c>
      <c r="H68">
        <v>11278</v>
      </c>
      <c r="O68">
        <v>0</v>
      </c>
      <c r="P68">
        <v>11278</v>
      </c>
      <c r="Q68">
        <v>0</v>
      </c>
    </row>
    <row r="69" spans="1:19" hidden="1">
      <c r="A69" t="s">
        <v>6</v>
      </c>
      <c r="G69">
        <v>0</v>
      </c>
      <c r="H69">
        <v>44108</v>
      </c>
      <c r="O69">
        <v>0</v>
      </c>
      <c r="P69">
        <v>44108</v>
      </c>
      <c r="Q69">
        <v>0</v>
      </c>
    </row>
    <row r="70" spans="1:19" hidden="1">
      <c r="A70" t="s">
        <v>18</v>
      </c>
      <c r="G70">
        <v>523165</v>
      </c>
      <c r="H70">
        <v>983285</v>
      </c>
      <c r="O70">
        <v>47561</v>
      </c>
      <c r="P70">
        <v>330882</v>
      </c>
      <c r="Q70">
        <v>81677</v>
      </c>
    </row>
    <row r="71" spans="1:19" hidden="1"/>
    <row r="72" spans="1:19" hidden="1"/>
    <row r="73" spans="1:19" hidden="1"/>
    <row r="74" spans="1:19" hidden="1"/>
    <row r="75" spans="1:19" hidden="1"/>
    <row r="76" spans="1:19" hidden="1"/>
    <row r="77" spans="1:19" hidden="1"/>
    <row r="79" spans="1:19">
      <c r="Q79" s="62"/>
    </row>
    <row r="80" spans="1:19" s="63" customFormat="1">
      <c r="B80" s="64"/>
      <c r="E80" s="65"/>
      <c r="F80" s="64"/>
      <c r="I80" s="65"/>
      <c r="J80" s="64"/>
      <c r="M80" s="65"/>
      <c r="N80" s="64"/>
      <c r="Q80" s="65"/>
      <c r="R80" s="65"/>
      <c r="S80" s="65"/>
    </row>
    <row r="81" spans="1:1">
      <c r="A81" s="63"/>
    </row>
  </sheetData>
  <mergeCells count="4">
    <mergeCell ref="O2:Q2"/>
    <mergeCell ref="G2:I2"/>
    <mergeCell ref="K2:M2"/>
    <mergeCell ref="C2:E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Estero riepilogo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cp:lastPrinted>2015-09-23T14:31:30Z</cp:lastPrinted>
  <dcterms:created xsi:type="dcterms:W3CDTF">2015-07-16T14:57:37Z</dcterms:created>
  <dcterms:modified xsi:type="dcterms:W3CDTF">2016-08-02T09:19:16Z</dcterms:modified>
</cp:coreProperties>
</file>